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FD\Steuern\B3 Abt Allgemeine Dienste\32 Informatik\32.07 Internet\Juristische Personen\2017\"/>
    </mc:Choice>
  </mc:AlternateContent>
  <bookViews>
    <workbookView xWindow="-15" yWindow="7500" windowWidth="28770" windowHeight="7545" activeTab="1"/>
  </bookViews>
  <sheets>
    <sheet name="Vorlage" sheetId="1" r:id="rId1"/>
    <sheet name="Beispiel" sheetId="2" r:id="rId2"/>
  </sheets>
  <calcPr calcId="162913"/>
</workbook>
</file>

<file path=xl/calcChain.xml><?xml version="1.0" encoding="utf-8"?>
<calcChain xmlns="http://schemas.openxmlformats.org/spreadsheetml/2006/main">
  <c r="D14" i="2" l="1"/>
  <c r="E14" i="2"/>
  <c r="F14" i="2"/>
  <c r="G14" i="2"/>
  <c r="H14" i="2"/>
  <c r="D35" i="2"/>
  <c r="E35" i="2"/>
  <c r="F35" i="2"/>
  <c r="G35" i="2"/>
  <c r="H35" i="2"/>
  <c r="D38" i="2"/>
  <c r="E38" i="2"/>
  <c r="F38" i="2"/>
  <c r="G38" i="2"/>
  <c r="H38" i="2"/>
  <c r="D40" i="2"/>
  <c r="E40" i="2"/>
  <c r="F40" i="2"/>
  <c r="G40" i="2"/>
  <c r="H40" i="2"/>
  <c r="G35" i="1"/>
  <c r="H35" i="1"/>
  <c r="G14" i="1"/>
  <c r="H14" i="1"/>
  <c r="F14" i="1"/>
  <c r="G38" i="1"/>
  <c r="H38" i="1"/>
  <c r="G40" i="1"/>
  <c r="H40" i="1"/>
  <c r="E40" i="1"/>
  <c r="F40" i="1"/>
  <c r="E35" i="1"/>
  <c r="F35" i="1"/>
  <c r="F38" i="1"/>
  <c r="E38" i="1"/>
  <c r="E14" i="1"/>
  <c r="D40" i="1"/>
  <c r="D35" i="1"/>
  <c r="D38" i="1"/>
  <c r="D14" i="1"/>
</calcChain>
</file>

<file path=xl/comments1.xml><?xml version="1.0" encoding="utf-8"?>
<comments xmlns="http://schemas.openxmlformats.org/spreadsheetml/2006/main">
  <authors>
    <author>E. Hunziker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Name der Beteiligung eintragen (</t>
        </r>
        <r>
          <rPr>
            <sz val="8"/>
            <color indexed="81"/>
            <rFont val="Tahoma"/>
          </rPr>
          <t xml:space="preserve">pro Beteiligung ein Blatt führen)
</t>
        </r>
      </text>
    </comment>
    <comment ref="E9" authorId="0" shapeId="0">
      <text>
        <r>
          <rPr>
            <b/>
            <sz val="8"/>
            <color indexed="81"/>
            <rFont val="Tahoma"/>
          </rPr>
          <t xml:space="preserve">Wenn Änderungen in den Gestehungskosten der Beteiligung, dann entsprechendes Geschäftsjahr eintragen !
</t>
        </r>
      </text>
    </comment>
  </commentList>
</comments>
</file>

<file path=xl/comments2.xml><?xml version="1.0" encoding="utf-8"?>
<comments xmlns="http://schemas.openxmlformats.org/spreadsheetml/2006/main">
  <authors>
    <author>E. Hunziker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Name der Beteiligung eintragen (</t>
        </r>
        <r>
          <rPr>
            <sz val="8"/>
            <color indexed="81"/>
            <rFont val="Tahoma"/>
          </rPr>
          <t xml:space="preserve">pro Beteiligung ein Blatt führen)
</t>
        </r>
      </text>
    </comment>
    <comment ref="E9" authorId="0" shapeId="0">
      <text>
        <r>
          <rPr>
            <b/>
            <sz val="8"/>
            <color indexed="81"/>
            <rFont val="Tahoma"/>
          </rPr>
          <t xml:space="preserve">Wenn Änderungen in den Gestehungskosten der Beteiligung, dann entsprechendes Geschäftsjahr eintragen !
</t>
        </r>
      </text>
    </comment>
  </commentList>
</comments>
</file>

<file path=xl/sharedStrings.xml><?xml version="1.0" encoding="utf-8"?>
<sst xmlns="http://schemas.openxmlformats.org/spreadsheetml/2006/main" count="84" uniqueCount="43">
  <si>
    <t>Name Gesellschaft</t>
  </si>
  <si>
    <t>Pid-Nr.</t>
  </si>
  <si>
    <t xml:space="preserve"> </t>
  </si>
  <si>
    <t>Bezeichnung bzw. Name der Beteiligung</t>
  </si>
  <si>
    <t>1.</t>
  </si>
  <si>
    <t>Erwerbsdatum (wenn vor dem 1.1.97 erworben, dann 1.1.97)</t>
  </si>
  <si>
    <t>1.1.</t>
  </si>
  <si>
    <t>Geschäftsjahre, mit Veränderungen in Bestand  und Gestehungskosten</t>
  </si>
  <si>
    <t>2.</t>
  </si>
  <si>
    <t>Nominalwert der Beteiligung (jeweils neuester Stand)</t>
  </si>
  <si>
    <t>%-Beteiligungsquote         do.</t>
  </si>
  <si>
    <t>3.</t>
  </si>
  <si>
    <t>Erwerbspreis bzw. Gestehungskosten per 1.1.97</t>
  </si>
  <si>
    <t>inkl. allf. Goodwillzahlung</t>
  </si>
  <si>
    <t>4.</t>
  </si>
  <si>
    <t>Erhöhung der Gestehungskosten</t>
  </si>
  <si>
    <t>durch Zukauf weiterer Anteile</t>
  </si>
  <si>
    <t xml:space="preserve">Verdeckte Kapitaleinlagen </t>
  </si>
  <si>
    <t>Verzicht auf Verzinsung Darlehen</t>
  </si>
  <si>
    <t>Weitere Erhöhungen</t>
  </si>
  <si>
    <t>5.</t>
  </si>
  <si>
    <t>Verminderung der Gestehungskosten</t>
  </si>
  <si>
    <t xml:space="preserve">Andere Verminderungen   </t>
  </si>
  <si>
    <t>6.</t>
  </si>
  <si>
    <t>7.</t>
  </si>
  <si>
    <t>Steuerwirksame Abschreibungen, laufendes Jahr</t>
  </si>
  <si>
    <t xml:space="preserve">                 kumuliert seit Erwerb</t>
  </si>
  <si>
    <t>8.</t>
  </si>
  <si>
    <t>Gewinnsteuerwert</t>
  </si>
  <si>
    <t>Für die Gewährung des Beteiligungsabzuges ist eine Haltedauer von mindestens einem Jahr erforderlich.</t>
  </si>
  <si>
    <t>durch Kapitalerhöhung (Bar- oder Sacheinlagen)</t>
  </si>
  <si>
    <r>
      <t>Abschreibungen infolge Kapitalrückzahlung</t>
    </r>
    <r>
      <rPr>
        <sz val="7"/>
        <rFont val="Arial"/>
        <family val="2"/>
      </rPr>
      <t xml:space="preserve"> (soweit geschäftsmässig begründet)</t>
    </r>
  </si>
  <si>
    <r>
      <t>Abschreibungen infolge Substanzausschüttungen</t>
    </r>
    <r>
      <rPr>
        <sz val="7"/>
        <rFont val="Arial"/>
        <family val="2"/>
      </rPr>
      <t xml:space="preserve"> (soweit geschäftsm. begründet)</t>
    </r>
  </si>
  <si>
    <r>
      <t>Steuerwirksame Aufwertungen</t>
    </r>
    <r>
      <rPr>
        <sz val="7"/>
        <rFont val="Arial"/>
        <family val="2"/>
      </rPr>
      <t xml:space="preserve"> (inkl. als Aufwertung verbuchte Gratisaktien)</t>
    </r>
  </si>
  <si>
    <r>
      <t>Sanierungszuschüsse</t>
    </r>
    <r>
      <rPr>
        <sz val="7"/>
        <rFont val="Arial"/>
        <family val="2"/>
      </rPr>
      <t xml:space="preserve"> (als Aufwand verbucht)</t>
    </r>
  </si>
  <si>
    <r>
      <t>à fonds perdu-Leistungen</t>
    </r>
    <r>
      <rPr>
        <sz val="7"/>
        <rFont val="Arial"/>
        <family val="2"/>
      </rPr>
      <t xml:space="preserve"> (Forderungsverzichte etc, als Aufwand verbucht)</t>
    </r>
  </si>
  <si>
    <r>
      <t>Teilveräusserungen</t>
    </r>
    <r>
      <rPr>
        <sz val="7"/>
        <rFont val="Arial"/>
        <family val="2"/>
      </rPr>
      <t xml:space="preserve"> (anteilsmässige Gestehungskosten)</t>
    </r>
  </si>
  <si>
    <r>
      <t>Anzahl Aktien</t>
    </r>
    <r>
      <rPr>
        <sz val="10"/>
        <rFont val="Arial"/>
        <family val="2"/>
      </rPr>
      <t xml:space="preserve"> (Veränderung)       </t>
    </r>
  </si>
  <si>
    <r>
      <t>Anzahl Aktien</t>
    </r>
    <r>
      <rPr>
        <sz val="10"/>
        <rFont val="Arial"/>
        <family val="2"/>
      </rPr>
      <t xml:space="preserve"> (kumulierter Bestand)       </t>
    </r>
  </si>
  <si>
    <r>
      <t>Bereinigte Gestehungskosten</t>
    </r>
    <r>
      <rPr>
        <sz val="10"/>
        <rFont val="Arial"/>
        <family val="2"/>
      </rPr>
      <t xml:space="preserve"> (per Ende Steuerperiode)</t>
    </r>
  </si>
  <si>
    <t>Beispiel AG</t>
  </si>
  <si>
    <t>Muster AG</t>
  </si>
  <si>
    <r>
      <t>Nachweis über Veränderungen der Gestehungskosten von massgeblichen Beteiligungen</t>
    </r>
    <r>
      <rPr>
        <sz val="12"/>
        <rFont val="Arial"/>
        <family val="2"/>
      </rPr>
      <t xml:space="preserve"> (mindestens 10 %-Anteil)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</si>
</sst>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</font>
    <font>
      <b/>
      <sz val="8"/>
      <color indexed="81"/>
      <name val="Tahoma"/>
    </font>
    <font>
      <sz val="12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mediumGray"/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3" fontId="2" fillId="2" borderId="1" xfId="0" applyNumberFormat="1" applyFont="1" applyFill="1" applyBorder="1" applyProtection="1">
      <protection locked="0"/>
    </xf>
    <xf numFmtId="0" fontId="0" fillId="0" borderId="0" xfId="0" applyFill="1" applyAlignment="1">
      <alignment horizontal="right"/>
    </xf>
    <xf numFmtId="0" fontId="0" fillId="0" borderId="1" xfId="0" applyFill="1" applyBorder="1" applyProtection="1">
      <protection locked="0"/>
    </xf>
    <xf numFmtId="0" fontId="3" fillId="0" borderId="0" xfId="0" applyFont="1"/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5" xfId="0" quotePrefix="1" applyFont="1" applyBorder="1"/>
    <xf numFmtId="0" fontId="2" fillId="0" borderId="0" xfId="0" applyFont="1"/>
    <xf numFmtId="0" fontId="0" fillId="0" borderId="6" xfId="0" applyBorder="1"/>
    <xf numFmtId="14" fontId="0" fillId="2" borderId="7" xfId="0" applyNumberFormat="1" applyFill="1" applyBorder="1" applyAlignment="1" applyProtection="1">
      <alignment vertical="center" wrapText="1"/>
      <protection locked="0"/>
    </xf>
    <xf numFmtId="0" fontId="0" fillId="3" borderId="7" xfId="0" applyFill="1" applyBorder="1" applyAlignment="1">
      <alignment vertical="center" wrapText="1"/>
    </xf>
    <xf numFmtId="0" fontId="1" fillId="0" borderId="0" xfId="0" applyFont="1" applyBorder="1"/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/>
    <xf numFmtId="3" fontId="0" fillId="0" borderId="8" xfId="0" applyNumberFormat="1" applyBorder="1"/>
    <xf numFmtId="0" fontId="2" fillId="0" borderId="1" xfId="0" applyFont="1" applyBorder="1"/>
    <xf numFmtId="0" fontId="0" fillId="0" borderId="1" xfId="0" applyBorder="1"/>
    <xf numFmtId="3" fontId="0" fillId="2" borderId="9" xfId="0" applyNumberFormat="1" applyFill="1" applyBorder="1" applyProtection="1">
      <protection locked="0"/>
    </xf>
    <xf numFmtId="0" fontId="2" fillId="0" borderId="10" xfId="0" applyFont="1" applyBorder="1"/>
    <xf numFmtId="10" fontId="0" fillId="2" borderId="11" xfId="0" applyNumberFormat="1" applyFill="1" applyBorder="1" applyProtection="1">
      <protection locked="0"/>
    </xf>
    <xf numFmtId="3" fontId="0" fillId="2" borderId="11" xfId="0" applyNumberFormat="1" applyFill="1" applyBorder="1" applyProtection="1">
      <protection locked="0"/>
    </xf>
    <xf numFmtId="0" fontId="2" fillId="0" borderId="0" xfId="0" applyFont="1" applyBorder="1"/>
    <xf numFmtId="41" fontId="0" fillId="0" borderId="11" xfId="0" applyNumberFormat="1" applyBorder="1"/>
    <xf numFmtId="3" fontId="0" fillId="0" borderId="9" xfId="0" applyNumberFormat="1" applyFill="1" applyBorder="1" applyProtection="1"/>
    <xf numFmtId="0" fontId="0" fillId="0" borderId="0" xfId="0" applyBorder="1"/>
    <xf numFmtId="3" fontId="0" fillId="0" borderId="8" xfId="0" applyNumberFormat="1" applyFill="1" applyBorder="1" applyProtection="1"/>
    <xf numFmtId="3" fontId="2" fillId="0" borderId="8" xfId="0" applyNumberFormat="1" applyFont="1" applyBorder="1"/>
    <xf numFmtId="0" fontId="6" fillId="0" borderId="5" xfId="0" applyFont="1" applyBorder="1"/>
    <xf numFmtId="41" fontId="0" fillId="2" borderId="9" xfId="0" applyNumberFormat="1" applyFill="1" applyBorder="1" applyProtection="1">
      <protection locked="0"/>
    </xf>
    <xf numFmtId="41" fontId="0" fillId="2" borderId="11" xfId="0" applyNumberFormat="1" applyFill="1" applyBorder="1" applyProtection="1"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shrinkToFit="1"/>
    </xf>
    <xf numFmtId="0" fontId="0" fillId="0" borderId="0" xfId="0" applyProtection="1">
      <protection locked="0"/>
    </xf>
    <xf numFmtId="41" fontId="0" fillId="0" borderId="9" xfId="0" applyNumberForma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12" xfId="0" applyBorder="1"/>
    <xf numFmtId="0" fontId="0" fillId="0" borderId="13" xfId="0" applyBorder="1"/>
    <xf numFmtId="0" fontId="6" fillId="0" borderId="0" xfId="0" applyFont="1"/>
    <xf numFmtId="0" fontId="8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3" fontId="2" fillId="2" borderId="1" xfId="0" applyNumberFormat="1" applyFont="1" applyFill="1" applyBorder="1" applyProtection="1"/>
    <xf numFmtId="0" fontId="0" fillId="0" borderId="0" xfId="0" applyFill="1" applyAlignment="1" applyProtection="1">
      <alignment horizontal="right"/>
    </xf>
    <xf numFmtId="0" fontId="0" fillId="0" borderId="1" xfId="0" applyFill="1" applyBorder="1" applyProtection="1"/>
    <xf numFmtId="0" fontId="3" fillId="0" borderId="0" xfId="0" applyFont="1" applyProtection="1"/>
    <xf numFmtId="0" fontId="4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2" fillId="0" borderId="5" xfId="0" quotePrefix="1" applyFont="1" applyBorder="1" applyProtection="1"/>
    <xf numFmtId="0" fontId="2" fillId="0" borderId="0" xfId="0" applyFont="1" applyProtection="1"/>
    <xf numFmtId="0" fontId="0" fillId="0" borderId="6" xfId="0" applyBorder="1" applyProtection="1"/>
    <xf numFmtId="14" fontId="0" fillId="2" borderId="7" xfId="0" applyNumberFormat="1" applyFill="1" applyBorder="1" applyAlignment="1" applyProtection="1">
      <alignment vertical="center" wrapText="1"/>
    </xf>
    <xf numFmtId="0" fontId="0" fillId="3" borderId="7" xfId="0" applyFill="1" applyBorder="1" applyAlignment="1" applyProtection="1">
      <alignment vertical="center" wrapText="1"/>
    </xf>
    <xf numFmtId="0" fontId="1" fillId="0" borderId="0" xfId="0" applyFont="1" applyBorder="1" applyProtection="1"/>
    <xf numFmtId="0" fontId="0" fillId="0" borderId="7" xfId="0" applyBorder="1" applyAlignment="1" applyProtection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Protection="1"/>
    <xf numFmtId="3" fontId="0" fillId="0" borderId="8" xfId="0" applyNumberFormat="1" applyBorder="1" applyProtection="1"/>
    <xf numFmtId="0" fontId="2" fillId="0" borderId="1" xfId="0" applyFont="1" applyBorder="1" applyProtection="1"/>
    <xf numFmtId="0" fontId="0" fillId="0" borderId="1" xfId="0" applyBorder="1" applyProtection="1"/>
    <xf numFmtId="3" fontId="0" fillId="2" borderId="9" xfId="0" applyNumberFormat="1" applyFill="1" applyBorder="1" applyProtection="1"/>
    <xf numFmtId="0" fontId="2" fillId="0" borderId="10" xfId="0" applyFont="1" applyBorder="1" applyProtection="1"/>
    <xf numFmtId="10" fontId="0" fillId="2" borderId="11" xfId="0" applyNumberFormat="1" applyFill="1" applyBorder="1" applyProtection="1"/>
    <xf numFmtId="3" fontId="0" fillId="2" borderId="11" xfId="0" applyNumberFormat="1" applyFill="1" applyBorder="1" applyProtection="1"/>
    <xf numFmtId="0" fontId="2" fillId="0" borderId="0" xfId="0" applyFont="1" applyBorder="1" applyProtection="1"/>
    <xf numFmtId="41" fontId="0" fillId="0" borderId="11" xfId="0" applyNumberFormat="1" applyBorder="1" applyProtection="1"/>
    <xf numFmtId="0" fontId="0" fillId="0" borderId="0" xfId="0" applyBorder="1" applyProtection="1"/>
    <xf numFmtId="3" fontId="2" fillId="0" borderId="8" xfId="0" applyNumberFormat="1" applyFont="1" applyBorder="1" applyProtection="1"/>
    <xf numFmtId="0" fontId="6" fillId="0" borderId="5" xfId="0" applyFont="1" applyBorder="1" applyProtection="1"/>
    <xf numFmtId="41" fontId="0" fillId="2" borderId="9" xfId="0" applyNumberFormat="1" applyFill="1" applyBorder="1" applyProtection="1"/>
    <xf numFmtId="41" fontId="0" fillId="2" borderId="11" xfId="0" applyNumberFormat="1" applyFill="1" applyBorder="1" applyProtection="1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shrinkToFit="1"/>
    </xf>
    <xf numFmtId="41" fontId="0" fillId="0" borderId="9" xfId="0" applyNumberFormat="1" applyBorder="1" applyProtection="1"/>
    <xf numFmtId="0" fontId="0" fillId="0" borderId="8" xfId="0" applyBorder="1" applyProtection="1"/>
    <xf numFmtId="0" fontId="0" fillId="2" borderId="9" xfId="0" applyFill="1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6" fillId="0" borderId="0" xfId="0" applyFont="1" applyProtection="1"/>
    <xf numFmtId="0" fontId="8" fillId="0" borderId="0" xfId="0" applyFont="1" applyAlignment="1" applyProtection="1">
      <alignment horizontal="right" vertical="top"/>
    </xf>
    <xf numFmtId="0" fontId="2" fillId="2" borderId="1" xfId="0" applyFont="1" applyFill="1" applyBorder="1" applyAlignment="1" applyProtection="1">
      <protection locked="0"/>
    </xf>
    <xf numFmtId="0" fontId="3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/>
    <xf numFmtId="0" fontId="3" fillId="0" borderId="14" xfId="0" applyFont="1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4" fillId="2" borderId="17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H42"/>
  <sheetViews>
    <sheetView workbookViewId="0">
      <selection activeCell="D8" sqref="D8"/>
    </sheetView>
  </sheetViews>
  <sheetFormatPr baseColWidth="10" defaultRowHeight="12.75" x14ac:dyDescent="0.2"/>
  <cols>
    <col min="1" max="1" width="2.28515625" customWidth="1"/>
    <col min="2" max="2" width="4.42578125" customWidth="1"/>
    <col min="3" max="3" width="61.5703125" customWidth="1"/>
    <col min="4" max="4" width="13.42578125" customWidth="1"/>
    <col min="5" max="5" width="13.5703125" customWidth="1"/>
    <col min="6" max="6" width="13.28515625" customWidth="1"/>
    <col min="7" max="7" width="13.5703125" customWidth="1"/>
  </cols>
  <sheetData>
    <row r="1" spans="1:8" x14ac:dyDescent="0.2">
      <c r="A1" s="1" t="s">
        <v>0</v>
      </c>
      <c r="G1" s="2" t="s">
        <v>1</v>
      </c>
      <c r="H1" s="3"/>
    </row>
    <row r="2" spans="1:8" x14ac:dyDescent="0.2">
      <c r="A2" s="98"/>
      <c r="B2" s="98"/>
      <c r="C2" s="98"/>
      <c r="D2" t="s">
        <v>2</v>
      </c>
    </row>
    <row r="3" spans="1:8" x14ac:dyDescent="0.2">
      <c r="G3" s="4"/>
      <c r="H3" s="5"/>
    </row>
    <row r="4" spans="1:8" ht="15.75" x14ac:dyDescent="0.25">
      <c r="A4" s="6" t="s">
        <v>42</v>
      </c>
    </row>
    <row r="6" spans="1:8" ht="15.75" x14ac:dyDescent="0.2">
      <c r="A6" s="99" t="s">
        <v>3</v>
      </c>
      <c r="B6" s="100"/>
      <c r="C6" s="101"/>
      <c r="D6" s="105"/>
      <c r="E6" s="106"/>
      <c r="F6" s="106"/>
      <c r="G6" s="106"/>
      <c r="H6" s="107"/>
    </row>
    <row r="7" spans="1:8" ht="15.75" x14ac:dyDescent="0.2">
      <c r="A7" s="102"/>
      <c r="B7" s="103"/>
      <c r="C7" s="104"/>
      <c r="D7" s="7"/>
      <c r="E7" s="8"/>
      <c r="F7" s="8"/>
      <c r="G7" s="8"/>
      <c r="H7" s="9"/>
    </row>
    <row r="8" spans="1:8" x14ac:dyDescent="0.2">
      <c r="A8" s="10" t="s">
        <v>4</v>
      </c>
      <c r="B8" s="11" t="s">
        <v>5</v>
      </c>
      <c r="C8" s="12"/>
      <c r="D8" s="13"/>
      <c r="E8" s="14"/>
      <c r="F8" s="14"/>
      <c r="G8" s="14"/>
      <c r="H8" s="14"/>
    </row>
    <row r="9" spans="1:8" x14ac:dyDescent="0.2">
      <c r="A9" s="10"/>
      <c r="B9" s="1" t="s">
        <v>6</v>
      </c>
      <c r="C9" s="15" t="s">
        <v>7</v>
      </c>
      <c r="D9" s="16"/>
      <c r="E9" s="17"/>
      <c r="F9" s="17"/>
      <c r="G9" s="17"/>
      <c r="H9" s="17"/>
    </row>
    <row r="10" spans="1:8" x14ac:dyDescent="0.2">
      <c r="A10" s="18"/>
      <c r="D10" s="19"/>
      <c r="E10" s="19"/>
      <c r="F10" s="19"/>
      <c r="G10" s="19"/>
      <c r="H10" s="19"/>
    </row>
    <row r="11" spans="1:8" x14ac:dyDescent="0.2">
      <c r="A11" s="10" t="s">
        <v>8</v>
      </c>
      <c r="B11" s="20" t="s">
        <v>9</v>
      </c>
      <c r="C11" s="21"/>
      <c r="D11" s="22"/>
      <c r="E11" s="22"/>
      <c r="F11" s="22"/>
      <c r="G11" s="22"/>
      <c r="H11" s="22"/>
    </row>
    <row r="12" spans="1:8" x14ac:dyDescent="0.2">
      <c r="A12" s="10"/>
      <c r="B12">
        <v>2.1</v>
      </c>
      <c r="C12" s="23" t="s">
        <v>10</v>
      </c>
      <c r="D12" s="24"/>
      <c r="E12" s="24"/>
      <c r="F12" s="24"/>
      <c r="G12" s="24"/>
      <c r="H12" s="24"/>
    </row>
    <row r="13" spans="1:8" x14ac:dyDescent="0.2">
      <c r="A13" s="18"/>
      <c r="B13">
        <v>2.2000000000000002</v>
      </c>
      <c r="C13" s="23" t="s">
        <v>37</v>
      </c>
      <c r="D13" s="25"/>
      <c r="E13" s="25"/>
      <c r="F13" s="25"/>
      <c r="G13" s="25"/>
      <c r="H13" s="25"/>
    </row>
    <row r="14" spans="1:8" x14ac:dyDescent="0.2">
      <c r="A14" s="18"/>
      <c r="B14">
        <v>2.2999999999999998</v>
      </c>
      <c r="C14" s="26" t="s">
        <v>38</v>
      </c>
      <c r="D14" s="27" t="str">
        <f>IF(D8="","",D13)</f>
        <v/>
      </c>
      <c r="E14" s="27" t="str">
        <f>IF(E9="","",SUM(D14+E13))</f>
        <v/>
      </c>
      <c r="F14" s="27" t="str">
        <f>IF(F9="","",SUM(E14+F13))</f>
        <v/>
      </c>
      <c r="G14" s="27" t="str">
        <f>IF(G9="","",SUM(F14+G13))</f>
        <v/>
      </c>
      <c r="H14" s="27" t="str">
        <f>IF(H9="","",SUM(G14+H13))</f>
        <v/>
      </c>
    </row>
    <row r="15" spans="1:8" x14ac:dyDescent="0.2">
      <c r="A15" s="18"/>
      <c r="C15" s="11"/>
      <c r="D15" s="19"/>
      <c r="E15" s="19"/>
      <c r="F15" s="19"/>
      <c r="G15" s="19"/>
      <c r="H15" s="19"/>
    </row>
    <row r="16" spans="1:8" x14ac:dyDescent="0.2">
      <c r="A16" s="10" t="s">
        <v>11</v>
      </c>
      <c r="B16" s="20" t="s">
        <v>12</v>
      </c>
      <c r="C16" s="21"/>
      <c r="D16" s="22"/>
      <c r="E16" s="28"/>
      <c r="F16" s="28"/>
      <c r="G16" s="28"/>
      <c r="H16" s="28"/>
    </row>
    <row r="17" spans="1:8" x14ac:dyDescent="0.2">
      <c r="A17" s="10"/>
      <c r="B17" s="15" t="s">
        <v>13</v>
      </c>
      <c r="C17" s="29"/>
      <c r="D17" s="30"/>
      <c r="E17" s="30"/>
      <c r="F17" s="30"/>
      <c r="G17" s="30"/>
      <c r="H17" s="30"/>
    </row>
    <row r="18" spans="1:8" x14ac:dyDescent="0.2">
      <c r="A18" s="18"/>
      <c r="D18" s="19"/>
      <c r="E18" s="19"/>
      <c r="F18" s="19"/>
      <c r="G18" s="19"/>
      <c r="H18" s="19"/>
    </row>
    <row r="19" spans="1:8" x14ac:dyDescent="0.2">
      <c r="A19" s="10" t="s">
        <v>14</v>
      </c>
      <c r="B19" s="11" t="s">
        <v>15</v>
      </c>
      <c r="C19" s="11"/>
      <c r="D19" s="31"/>
      <c r="E19" s="19"/>
      <c r="F19" s="19"/>
      <c r="G19" s="19"/>
      <c r="H19" s="19"/>
    </row>
    <row r="20" spans="1:8" x14ac:dyDescent="0.2">
      <c r="A20" s="32"/>
      <c r="B20" s="1">
        <v>4.0999999999999996</v>
      </c>
      <c r="C20" s="1" t="s">
        <v>16</v>
      </c>
      <c r="D20" s="22"/>
      <c r="E20" s="33"/>
      <c r="F20" s="22"/>
      <c r="G20" s="22"/>
      <c r="H20" s="22"/>
    </row>
    <row r="21" spans="1:8" x14ac:dyDescent="0.2">
      <c r="A21" s="32"/>
      <c r="B21" s="1">
        <v>4.2</v>
      </c>
      <c r="C21" s="1" t="s">
        <v>30</v>
      </c>
      <c r="D21" s="25"/>
      <c r="E21" s="34"/>
      <c r="F21" s="25"/>
      <c r="G21" s="25"/>
      <c r="H21" s="25"/>
    </row>
    <row r="22" spans="1:8" x14ac:dyDescent="0.2">
      <c r="A22" s="18"/>
      <c r="B22" s="50">
        <v>4.3</v>
      </c>
      <c r="C22" s="35" t="s">
        <v>35</v>
      </c>
      <c r="D22" s="25"/>
      <c r="E22" s="34"/>
      <c r="F22" s="25"/>
      <c r="G22" s="25"/>
      <c r="H22" s="25"/>
    </row>
    <row r="23" spans="1:8" x14ac:dyDescent="0.2">
      <c r="A23" s="18"/>
      <c r="B23" s="1">
        <v>4.4000000000000004</v>
      </c>
      <c r="C23" s="36" t="s">
        <v>17</v>
      </c>
      <c r="D23" s="25"/>
      <c r="E23" s="34"/>
      <c r="F23" s="25"/>
      <c r="G23" s="25"/>
      <c r="H23" s="25"/>
    </row>
    <row r="24" spans="1:8" x14ac:dyDescent="0.2">
      <c r="A24" s="18"/>
      <c r="B24" s="1">
        <v>4.5</v>
      </c>
      <c r="C24" s="1" t="s">
        <v>34</v>
      </c>
      <c r="D24" s="25"/>
      <c r="E24" s="34"/>
      <c r="F24" s="25"/>
      <c r="G24" s="25"/>
      <c r="H24" s="25"/>
    </row>
    <row r="25" spans="1:8" x14ac:dyDescent="0.2">
      <c r="A25" s="18"/>
      <c r="B25" s="1">
        <v>4.5999999999999996</v>
      </c>
      <c r="C25" s="1" t="s">
        <v>18</v>
      </c>
      <c r="D25" s="25"/>
      <c r="E25" s="34"/>
      <c r="F25" s="25"/>
      <c r="G25" s="25"/>
      <c r="H25" s="25"/>
    </row>
    <row r="26" spans="1:8" x14ac:dyDescent="0.2">
      <c r="A26" s="18"/>
      <c r="B26" s="1">
        <v>4.7</v>
      </c>
      <c r="C26" s="1" t="s">
        <v>33</v>
      </c>
      <c r="D26" s="25"/>
      <c r="E26" s="34"/>
      <c r="F26" s="25"/>
      <c r="G26" s="25"/>
      <c r="H26" s="25"/>
    </row>
    <row r="27" spans="1:8" x14ac:dyDescent="0.2">
      <c r="A27" s="18"/>
      <c r="B27" s="1">
        <v>4.8</v>
      </c>
      <c r="C27" s="37" t="s">
        <v>19</v>
      </c>
      <c r="D27" s="25"/>
      <c r="E27" s="34"/>
      <c r="F27" s="25"/>
      <c r="G27" s="25"/>
      <c r="H27" s="25"/>
    </row>
    <row r="28" spans="1:8" x14ac:dyDescent="0.2">
      <c r="A28" s="18"/>
      <c r="D28" s="19"/>
      <c r="E28" s="19"/>
      <c r="F28" s="19"/>
      <c r="G28" s="19"/>
      <c r="H28" s="19"/>
    </row>
    <row r="29" spans="1:8" x14ac:dyDescent="0.2">
      <c r="A29" s="10" t="s">
        <v>20</v>
      </c>
      <c r="B29" s="11" t="s">
        <v>21</v>
      </c>
      <c r="C29" s="11"/>
      <c r="D29" s="19"/>
      <c r="E29" s="19"/>
      <c r="F29" s="19"/>
      <c r="G29" s="19"/>
      <c r="H29" s="19"/>
    </row>
    <row r="30" spans="1:8" x14ac:dyDescent="0.2">
      <c r="A30" s="18"/>
      <c r="B30">
        <v>5.0999999999999996</v>
      </c>
      <c r="C30" t="s">
        <v>36</v>
      </c>
      <c r="D30" s="25"/>
      <c r="E30" s="34"/>
      <c r="F30" s="25"/>
      <c r="G30" s="25"/>
      <c r="H30" s="25"/>
    </row>
    <row r="31" spans="1:8" x14ac:dyDescent="0.2">
      <c r="A31" s="18"/>
      <c r="B31">
        <v>5.2</v>
      </c>
      <c r="C31" s="38" t="s">
        <v>31</v>
      </c>
      <c r="D31" s="25"/>
      <c r="E31" s="34"/>
      <c r="F31" s="25"/>
      <c r="G31" s="25"/>
      <c r="H31" s="25"/>
    </row>
    <row r="32" spans="1:8" x14ac:dyDescent="0.2">
      <c r="A32" s="18"/>
      <c r="B32">
        <v>5.3</v>
      </c>
      <c r="C32" s="39" t="s">
        <v>32</v>
      </c>
      <c r="D32" s="25"/>
      <c r="E32" s="34"/>
      <c r="F32" s="25"/>
      <c r="G32" s="25"/>
      <c r="H32" s="25"/>
    </row>
    <row r="33" spans="1:8" x14ac:dyDescent="0.2">
      <c r="A33" s="18"/>
      <c r="B33">
        <v>5.4</v>
      </c>
      <c r="C33" s="40" t="s">
        <v>22</v>
      </c>
      <c r="D33" s="25"/>
      <c r="E33" s="34"/>
      <c r="F33" s="25"/>
      <c r="G33" s="25"/>
      <c r="H33" s="25"/>
    </row>
    <row r="34" spans="1:8" x14ac:dyDescent="0.2">
      <c r="A34" s="18"/>
      <c r="D34" s="19"/>
      <c r="E34" s="19"/>
      <c r="F34" s="19"/>
      <c r="G34" s="19"/>
      <c r="H34" s="19"/>
    </row>
    <row r="35" spans="1:8" x14ac:dyDescent="0.2">
      <c r="A35" s="10" t="s">
        <v>23</v>
      </c>
      <c r="B35" s="20" t="s">
        <v>39</v>
      </c>
      <c r="C35" s="21"/>
      <c r="D35" s="41" t="str">
        <f>IF(D16="","",SUM(D16:D27)-SUM(D30:D33))</f>
        <v/>
      </c>
      <c r="E35" s="41" t="str">
        <f>IF(E9=0,"",D35+SUM(E16:E27)-SUM(E30:E33))</f>
        <v/>
      </c>
      <c r="F35" s="41" t="str">
        <f>IF(F9="","",E35+SUM(F16:F27)-SUM(F30:F33))</f>
        <v/>
      </c>
      <c r="G35" s="41" t="str">
        <f>IF(G9="","",F35+SUM(G16:G27)-SUM(G30:G33))</f>
        <v/>
      </c>
      <c r="H35" s="41" t="str">
        <f>IF(H9="","",G35+SUM(H16:H27)-SUM(H30:H33))</f>
        <v/>
      </c>
    </row>
    <row r="36" spans="1:8" x14ac:dyDescent="0.2">
      <c r="A36" s="18"/>
      <c r="D36" s="42"/>
      <c r="E36" s="42"/>
      <c r="F36" s="42"/>
      <c r="G36" s="42"/>
      <c r="H36" s="42"/>
    </row>
    <row r="37" spans="1:8" x14ac:dyDescent="0.2">
      <c r="A37" s="10" t="s">
        <v>24</v>
      </c>
      <c r="B37" s="20" t="s">
        <v>25</v>
      </c>
      <c r="C37" s="21"/>
      <c r="D37" s="33"/>
      <c r="E37" s="33"/>
      <c r="F37" s="33"/>
      <c r="G37" s="43"/>
      <c r="H37" s="43"/>
    </row>
    <row r="38" spans="1:8" x14ac:dyDescent="0.2">
      <c r="A38" s="18"/>
      <c r="B38" t="s">
        <v>26</v>
      </c>
      <c r="D38" s="27">
        <f>IF(D37="",0,D37)</f>
        <v>0</v>
      </c>
      <c r="E38" s="27" t="str">
        <f>IF(E9="","",SUM(D38+E37))</f>
        <v/>
      </c>
      <c r="F38" s="27" t="str">
        <f>IF(F9="","",SUM(E38+F37))</f>
        <v/>
      </c>
      <c r="G38" s="27" t="str">
        <f>IF(G9="","",SUM(F38+G37))</f>
        <v/>
      </c>
      <c r="H38" s="27" t="str">
        <f>IF(H9="","",SUM(G38+H37))</f>
        <v/>
      </c>
    </row>
    <row r="39" spans="1:8" x14ac:dyDescent="0.2">
      <c r="A39" s="18"/>
      <c r="D39" s="42"/>
      <c r="E39" s="42"/>
      <c r="F39" s="42"/>
      <c r="G39" s="42"/>
      <c r="H39" s="42"/>
    </row>
    <row r="40" spans="1:8" x14ac:dyDescent="0.2">
      <c r="A40" s="10" t="s">
        <v>27</v>
      </c>
      <c r="B40" s="20" t="s">
        <v>28</v>
      </c>
      <c r="C40" s="21"/>
      <c r="D40" s="41" t="str">
        <f>IF(D8="","",SUM(D16)+(SUM(D20:D27))-SUM(D30:D33)-D37)</f>
        <v/>
      </c>
      <c r="E40" s="41" t="str">
        <f>IF(E9="","",SUM(D40)+(SUM(E20:E27))-SUM(E30:E33)-E37)</f>
        <v/>
      </c>
      <c r="F40" s="41" t="str">
        <f>IF(F9="","",SUM(E40)+(SUM(F20:F27))-SUM(F30:F33)-F37)</f>
        <v/>
      </c>
      <c r="G40" s="41" t="str">
        <f>IF(G9="","",SUM(F40)+(SUM(G20:G27))-SUM(G30:G33)-G37)</f>
        <v/>
      </c>
      <c r="H40" s="41" t="str">
        <f>IF(H9="","",SUM(G40)+(SUM(H20:H27))-SUM(H30:H33)-H37)</f>
        <v/>
      </c>
    </row>
    <row r="41" spans="1:8" x14ac:dyDescent="0.2">
      <c r="A41" s="44"/>
      <c r="B41" s="45"/>
      <c r="C41" s="45"/>
      <c r="D41" s="46"/>
      <c r="E41" s="46"/>
      <c r="F41" s="46"/>
      <c r="G41" s="46"/>
      <c r="H41" s="47"/>
    </row>
    <row r="42" spans="1:8" x14ac:dyDescent="0.2">
      <c r="A42" s="48" t="s">
        <v>29</v>
      </c>
      <c r="H42" s="49"/>
    </row>
  </sheetData>
  <sheetProtection sheet="1" objects="1" scenarios="1" selectLockedCells="1"/>
  <mergeCells count="3">
    <mergeCell ref="A2:C2"/>
    <mergeCell ref="A6:C7"/>
    <mergeCell ref="D6:H6"/>
  </mergeCells>
  <phoneticPr fontId="13" type="noConversion"/>
  <pageMargins left="0.39370078740157483" right="0.39370078740157483" top="0.59055118110236227" bottom="0.39370078740157483" header="0" footer="0"/>
  <pageSetup paperSize="9" scale="9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workbookViewId="0">
      <selection activeCell="I15" sqref="I15"/>
    </sheetView>
  </sheetViews>
  <sheetFormatPr baseColWidth="10" defaultRowHeight="12.75" x14ac:dyDescent="0.2"/>
  <cols>
    <col min="1" max="1" width="2.28515625" style="52" customWidth="1"/>
    <col min="2" max="2" width="4.42578125" style="52" customWidth="1"/>
    <col min="3" max="3" width="61.5703125" style="52" customWidth="1"/>
    <col min="4" max="4" width="13.42578125" style="52" customWidth="1"/>
    <col min="5" max="5" width="13.5703125" style="52" customWidth="1"/>
    <col min="6" max="6" width="13.28515625" style="52" customWidth="1"/>
    <col min="7" max="7" width="13.5703125" style="52" customWidth="1"/>
    <col min="8" max="16384" width="11.42578125" style="52"/>
  </cols>
  <sheetData>
    <row r="1" spans="1:8" x14ac:dyDescent="0.2">
      <c r="A1" s="51" t="s">
        <v>0</v>
      </c>
      <c r="G1" s="53" t="s">
        <v>1</v>
      </c>
      <c r="H1" s="54"/>
    </row>
    <row r="2" spans="1:8" x14ac:dyDescent="0.2">
      <c r="A2" s="108" t="s">
        <v>40</v>
      </c>
      <c r="B2" s="108"/>
      <c r="C2" s="108"/>
      <c r="D2" s="52" t="s">
        <v>2</v>
      </c>
    </row>
    <row r="3" spans="1:8" x14ac:dyDescent="0.2">
      <c r="G3" s="55"/>
      <c r="H3" s="56"/>
    </row>
    <row r="4" spans="1:8" ht="15.75" x14ac:dyDescent="0.25">
      <c r="A4" s="57" t="s">
        <v>42</v>
      </c>
    </row>
    <row r="6" spans="1:8" ht="15.75" x14ac:dyDescent="0.2">
      <c r="A6" s="109" t="s">
        <v>3</v>
      </c>
      <c r="B6" s="110"/>
      <c r="C6" s="111"/>
      <c r="D6" s="115" t="s">
        <v>41</v>
      </c>
      <c r="E6" s="116"/>
      <c r="F6" s="116"/>
      <c r="G6" s="116"/>
      <c r="H6" s="117"/>
    </row>
    <row r="7" spans="1:8" ht="15.75" x14ac:dyDescent="0.2">
      <c r="A7" s="112"/>
      <c r="B7" s="113"/>
      <c r="C7" s="114"/>
      <c r="D7" s="58"/>
      <c r="E7" s="59"/>
      <c r="F7" s="59"/>
      <c r="G7" s="59"/>
      <c r="H7" s="60"/>
    </row>
    <row r="8" spans="1:8" x14ac:dyDescent="0.2">
      <c r="A8" s="61" t="s">
        <v>4</v>
      </c>
      <c r="B8" s="62" t="s">
        <v>5</v>
      </c>
      <c r="C8" s="63"/>
      <c r="D8" s="64">
        <v>37622</v>
      </c>
      <c r="E8" s="65"/>
      <c r="F8" s="65"/>
      <c r="G8" s="65"/>
      <c r="H8" s="65"/>
    </row>
    <row r="9" spans="1:8" x14ac:dyDescent="0.2">
      <c r="A9" s="61"/>
      <c r="B9" s="51" t="s">
        <v>6</v>
      </c>
      <c r="C9" s="66" t="s">
        <v>7</v>
      </c>
      <c r="D9" s="67"/>
      <c r="E9" s="68">
        <v>2004</v>
      </c>
      <c r="F9" s="68">
        <v>2006</v>
      </c>
      <c r="G9" s="68"/>
      <c r="H9" s="68"/>
    </row>
    <row r="10" spans="1:8" x14ac:dyDescent="0.2">
      <c r="A10" s="69"/>
      <c r="D10" s="70"/>
      <c r="E10" s="70"/>
      <c r="F10" s="70"/>
      <c r="G10" s="70"/>
      <c r="H10" s="70"/>
    </row>
    <row r="11" spans="1:8" x14ac:dyDescent="0.2">
      <c r="A11" s="61" t="s">
        <v>8</v>
      </c>
      <c r="B11" s="71" t="s">
        <v>9</v>
      </c>
      <c r="C11" s="72"/>
      <c r="D11" s="73">
        <v>500000</v>
      </c>
      <c r="E11" s="73">
        <v>700000</v>
      </c>
      <c r="F11" s="73">
        <v>500000</v>
      </c>
      <c r="G11" s="73"/>
      <c r="H11" s="73"/>
    </row>
    <row r="12" spans="1:8" x14ac:dyDescent="0.2">
      <c r="A12" s="61"/>
      <c r="B12" s="52">
        <v>2.1</v>
      </c>
      <c r="C12" s="74" t="s">
        <v>10</v>
      </c>
      <c r="D12" s="75">
        <v>0.5</v>
      </c>
      <c r="E12" s="75">
        <v>0.4</v>
      </c>
      <c r="F12" s="75">
        <v>0.5</v>
      </c>
      <c r="G12" s="75"/>
      <c r="H12" s="75"/>
    </row>
    <row r="13" spans="1:8" x14ac:dyDescent="0.2">
      <c r="A13" s="69"/>
      <c r="B13" s="52">
        <v>2.2000000000000002</v>
      </c>
      <c r="C13" s="74" t="s">
        <v>37</v>
      </c>
      <c r="D13" s="76">
        <v>500</v>
      </c>
      <c r="E13" s="76">
        <v>200</v>
      </c>
      <c r="F13" s="76">
        <v>200</v>
      </c>
      <c r="G13" s="76"/>
      <c r="H13" s="76"/>
    </row>
    <row r="14" spans="1:8" x14ac:dyDescent="0.2">
      <c r="A14" s="69"/>
      <c r="B14" s="52">
        <v>2.2999999999999998</v>
      </c>
      <c r="C14" s="77" t="s">
        <v>38</v>
      </c>
      <c r="D14" s="78">
        <f>IF(D8="","",D13)</f>
        <v>500</v>
      </c>
      <c r="E14" s="78">
        <f>IF(E9="","",SUM(D14+E13))</f>
        <v>700</v>
      </c>
      <c r="F14" s="78">
        <f>IF(F9="","",SUM(E14+F13))</f>
        <v>900</v>
      </c>
      <c r="G14" s="78" t="str">
        <f>IF(G9="","",SUM(F14+G13))</f>
        <v/>
      </c>
      <c r="H14" s="78" t="str">
        <f>IF(H9="","",SUM(G14+H13))</f>
        <v/>
      </c>
    </row>
    <row r="15" spans="1:8" x14ac:dyDescent="0.2">
      <c r="A15" s="69"/>
      <c r="C15" s="62"/>
      <c r="D15" s="70"/>
      <c r="E15" s="70"/>
      <c r="F15" s="70"/>
      <c r="G15" s="70"/>
      <c r="H15" s="70"/>
    </row>
    <row r="16" spans="1:8" x14ac:dyDescent="0.2">
      <c r="A16" s="61" t="s">
        <v>11</v>
      </c>
      <c r="B16" s="71" t="s">
        <v>12</v>
      </c>
      <c r="C16" s="72"/>
      <c r="D16" s="73">
        <v>1500000</v>
      </c>
      <c r="E16" s="28"/>
      <c r="F16" s="28"/>
      <c r="G16" s="28"/>
      <c r="H16" s="28"/>
    </row>
    <row r="17" spans="1:8" x14ac:dyDescent="0.2">
      <c r="A17" s="61"/>
      <c r="B17" s="66" t="s">
        <v>13</v>
      </c>
      <c r="C17" s="79"/>
      <c r="D17" s="30"/>
      <c r="E17" s="30"/>
      <c r="F17" s="30"/>
      <c r="G17" s="30"/>
      <c r="H17" s="30"/>
    </row>
    <row r="18" spans="1:8" x14ac:dyDescent="0.2">
      <c r="A18" s="69"/>
      <c r="D18" s="70"/>
      <c r="E18" s="70"/>
      <c r="F18" s="70"/>
      <c r="G18" s="70"/>
      <c r="H18" s="70"/>
    </row>
    <row r="19" spans="1:8" x14ac:dyDescent="0.2">
      <c r="A19" s="61" t="s">
        <v>14</v>
      </c>
      <c r="B19" s="62" t="s">
        <v>15</v>
      </c>
      <c r="C19" s="62"/>
      <c r="D19" s="80"/>
      <c r="E19" s="70"/>
      <c r="F19" s="70"/>
      <c r="G19" s="70"/>
      <c r="H19" s="70"/>
    </row>
    <row r="20" spans="1:8" x14ac:dyDescent="0.2">
      <c r="A20" s="81"/>
      <c r="B20" s="51">
        <v>4.0999999999999996</v>
      </c>
      <c r="C20" s="51" t="s">
        <v>16</v>
      </c>
      <c r="D20" s="73"/>
      <c r="E20" s="82">
        <v>300000</v>
      </c>
      <c r="F20" s="73"/>
      <c r="G20" s="73"/>
      <c r="H20" s="73"/>
    </row>
    <row r="21" spans="1:8" x14ac:dyDescent="0.2">
      <c r="A21" s="81"/>
      <c r="B21" s="51">
        <v>4.2</v>
      </c>
      <c r="C21" s="51" t="s">
        <v>30</v>
      </c>
      <c r="D21" s="76"/>
      <c r="E21" s="83"/>
      <c r="F21" s="76"/>
      <c r="G21" s="76"/>
      <c r="H21" s="76"/>
    </row>
    <row r="22" spans="1:8" x14ac:dyDescent="0.2">
      <c r="A22" s="69"/>
      <c r="B22" s="84">
        <v>4.3</v>
      </c>
      <c r="C22" s="85" t="s">
        <v>35</v>
      </c>
      <c r="D22" s="76">
        <v>50000</v>
      </c>
      <c r="E22" s="83"/>
      <c r="F22" s="76"/>
      <c r="G22" s="76"/>
      <c r="H22" s="76"/>
    </row>
    <row r="23" spans="1:8" x14ac:dyDescent="0.2">
      <c r="A23" s="69"/>
      <c r="B23" s="51">
        <v>4.4000000000000004</v>
      </c>
      <c r="C23" s="86" t="s">
        <v>17</v>
      </c>
      <c r="D23" s="76"/>
      <c r="E23" s="83"/>
      <c r="F23" s="76"/>
      <c r="G23" s="76"/>
      <c r="H23" s="76"/>
    </row>
    <row r="24" spans="1:8" x14ac:dyDescent="0.2">
      <c r="A24" s="69"/>
      <c r="B24" s="51">
        <v>4.5</v>
      </c>
      <c r="C24" s="51" t="s">
        <v>34</v>
      </c>
      <c r="D24" s="76"/>
      <c r="E24" s="83"/>
      <c r="F24" s="76"/>
      <c r="G24" s="76"/>
      <c r="H24" s="76"/>
    </row>
    <row r="25" spans="1:8" x14ac:dyDescent="0.2">
      <c r="A25" s="69"/>
      <c r="B25" s="51">
        <v>4.5999999999999996</v>
      </c>
      <c r="C25" s="51" t="s">
        <v>18</v>
      </c>
      <c r="D25" s="76"/>
      <c r="E25" s="83"/>
      <c r="F25" s="76"/>
      <c r="G25" s="76"/>
      <c r="H25" s="76"/>
    </row>
    <row r="26" spans="1:8" x14ac:dyDescent="0.2">
      <c r="A26" s="69"/>
      <c r="B26" s="51">
        <v>4.7</v>
      </c>
      <c r="C26" s="51" t="s">
        <v>33</v>
      </c>
      <c r="D26" s="76"/>
      <c r="E26" s="83"/>
      <c r="F26" s="76"/>
      <c r="G26" s="76"/>
      <c r="H26" s="76"/>
    </row>
    <row r="27" spans="1:8" x14ac:dyDescent="0.2">
      <c r="A27" s="69"/>
      <c r="B27" s="51">
        <v>4.8</v>
      </c>
      <c r="C27" s="51" t="s">
        <v>19</v>
      </c>
      <c r="D27" s="76"/>
      <c r="E27" s="83"/>
      <c r="F27" s="76"/>
      <c r="G27" s="76"/>
      <c r="H27" s="76"/>
    </row>
    <row r="28" spans="1:8" x14ac:dyDescent="0.2">
      <c r="A28" s="69"/>
      <c r="D28" s="70"/>
      <c r="E28" s="70"/>
      <c r="F28" s="70"/>
      <c r="G28" s="70"/>
      <c r="H28" s="70"/>
    </row>
    <row r="29" spans="1:8" x14ac:dyDescent="0.2">
      <c r="A29" s="61" t="s">
        <v>20</v>
      </c>
      <c r="B29" s="62" t="s">
        <v>21</v>
      </c>
      <c r="C29" s="62"/>
      <c r="D29" s="70"/>
      <c r="E29" s="70"/>
      <c r="F29" s="70"/>
      <c r="G29" s="70"/>
      <c r="H29" s="70"/>
    </row>
    <row r="30" spans="1:8" x14ac:dyDescent="0.2">
      <c r="A30" s="69"/>
      <c r="B30" s="52">
        <v>5.0999999999999996</v>
      </c>
      <c r="C30" s="52" t="s">
        <v>36</v>
      </c>
      <c r="D30" s="76"/>
      <c r="E30" s="83"/>
      <c r="F30" s="76">
        <v>700000</v>
      </c>
      <c r="G30" s="76"/>
      <c r="H30" s="76"/>
    </row>
    <row r="31" spans="1:8" x14ac:dyDescent="0.2">
      <c r="A31" s="69"/>
      <c r="B31" s="52">
        <v>5.2</v>
      </c>
      <c r="C31" s="87" t="s">
        <v>31</v>
      </c>
      <c r="D31" s="76"/>
      <c r="E31" s="83"/>
      <c r="F31" s="76"/>
      <c r="G31" s="76"/>
      <c r="H31" s="76"/>
    </row>
    <row r="32" spans="1:8" x14ac:dyDescent="0.2">
      <c r="A32" s="69"/>
      <c r="B32" s="52">
        <v>5.3</v>
      </c>
      <c r="C32" s="88" t="s">
        <v>32</v>
      </c>
      <c r="D32" s="76"/>
      <c r="E32" s="83"/>
      <c r="F32" s="76"/>
      <c r="G32" s="76"/>
      <c r="H32" s="76"/>
    </row>
    <row r="33" spans="1:8" x14ac:dyDescent="0.2">
      <c r="A33" s="69"/>
      <c r="B33" s="52">
        <v>5.4</v>
      </c>
      <c r="C33" s="52" t="s">
        <v>22</v>
      </c>
      <c r="D33" s="76"/>
      <c r="E33" s="83"/>
      <c r="F33" s="76"/>
      <c r="G33" s="76"/>
      <c r="H33" s="76"/>
    </row>
    <row r="34" spans="1:8" x14ac:dyDescent="0.2">
      <c r="A34" s="69"/>
      <c r="D34" s="70"/>
      <c r="E34" s="70"/>
      <c r="F34" s="70"/>
      <c r="G34" s="70"/>
      <c r="H34" s="70"/>
    </row>
    <row r="35" spans="1:8" x14ac:dyDescent="0.2">
      <c r="A35" s="61" t="s">
        <v>23</v>
      </c>
      <c r="B35" s="71" t="s">
        <v>39</v>
      </c>
      <c r="C35" s="72"/>
      <c r="D35" s="89">
        <f>IF(D16="","",SUM(D16:D27)-SUM(D30:D33))</f>
        <v>1550000</v>
      </c>
      <c r="E35" s="89">
        <f>IF(E9=0,"",D35+SUM(E16:E27)-SUM(E30:E33))</f>
        <v>1850000</v>
      </c>
      <c r="F35" s="89">
        <f>IF(F9="","",E35+SUM(F16:F27)-SUM(F30:F33))</f>
        <v>1150000</v>
      </c>
      <c r="G35" s="89" t="str">
        <f>IF(G9="","",F35+SUM(G16:G27)-SUM(G30:G33))</f>
        <v/>
      </c>
      <c r="H35" s="89" t="str">
        <f>IF(H9="","",G35+SUM(H16:H27)-SUM(H30:H33))</f>
        <v/>
      </c>
    </row>
    <row r="36" spans="1:8" x14ac:dyDescent="0.2">
      <c r="A36" s="69"/>
      <c r="D36" s="90"/>
      <c r="E36" s="90"/>
      <c r="F36" s="90"/>
      <c r="G36" s="90"/>
      <c r="H36" s="90"/>
    </row>
    <row r="37" spans="1:8" x14ac:dyDescent="0.2">
      <c r="A37" s="61" t="s">
        <v>24</v>
      </c>
      <c r="B37" s="71" t="s">
        <v>25</v>
      </c>
      <c r="C37" s="72"/>
      <c r="D37" s="82">
        <v>150000</v>
      </c>
      <c r="E37" s="82">
        <v>150000</v>
      </c>
      <c r="F37" s="82"/>
      <c r="G37" s="91"/>
      <c r="H37" s="91"/>
    </row>
    <row r="38" spans="1:8" x14ac:dyDescent="0.2">
      <c r="A38" s="69"/>
      <c r="B38" s="52" t="s">
        <v>26</v>
      </c>
      <c r="D38" s="78">
        <f>IF(D37="",0,D37)</f>
        <v>150000</v>
      </c>
      <c r="E38" s="78">
        <f>IF(E9="","",SUM(D38+E37))</f>
        <v>300000</v>
      </c>
      <c r="F38" s="78">
        <f>IF(F9="","",SUM(E38+F37))</f>
        <v>300000</v>
      </c>
      <c r="G38" s="78" t="str">
        <f>IF(G9="","",SUM(F38+G37))</f>
        <v/>
      </c>
      <c r="H38" s="78" t="str">
        <f>IF(H9="","",SUM(G38+H37))</f>
        <v/>
      </c>
    </row>
    <row r="39" spans="1:8" x14ac:dyDescent="0.2">
      <c r="A39" s="69"/>
      <c r="D39" s="90"/>
      <c r="E39" s="90"/>
      <c r="F39" s="90"/>
      <c r="G39" s="90"/>
      <c r="H39" s="90"/>
    </row>
    <row r="40" spans="1:8" x14ac:dyDescent="0.2">
      <c r="A40" s="61" t="s">
        <v>27</v>
      </c>
      <c r="B40" s="71" t="s">
        <v>28</v>
      </c>
      <c r="C40" s="72"/>
      <c r="D40" s="89">
        <f>IF(D8="","",SUM(D16)+(SUM(D20:D27))-SUM(D30:D33)-D37)</f>
        <v>1400000</v>
      </c>
      <c r="E40" s="89">
        <f>IF(E9="","",SUM(D40)+(SUM(E20:E27))-SUM(E30:E33)-E37)</f>
        <v>1550000</v>
      </c>
      <c r="F40" s="89">
        <f>IF(F9="","",SUM(E40)+(SUM(F20:F27))-SUM(F30:F33)-F37)</f>
        <v>850000</v>
      </c>
      <c r="G40" s="89" t="str">
        <f>IF(G9="","",SUM(F40)+(SUM(G20:G27))-SUM(G30:G33)-G37)</f>
        <v/>
      </c>
      <c r="H40" s="89" t="str">
        <f>IF(H9="","",SUM(G40)+(SUM(H20:H27))-SUM(H30:H33)-H37)</f>
        <v/>
      </c>
    </row>
    <row r="41" spans="1:8" x14ac:dyDescent="0.2">
      <c r="A41" s="92"/>
      <c r="B41" s="93"/>
      <c r="C41" s="93"/>
      <c r="D41" s="94"/>
      <c r="E41" s="94"/>
      <c r="F41" s="94"/>
      <c r="G41" s="94"/>
      <c r="H41" s="95"/>
    </row>
    <row r="42" spans="1:8" x14ac:dyDescent="0.2">
      <c r="A42" s="96" t="s">
        <v>29</v>
      </c>
      <c r="H42" s="97"/>
    </row>
  </sheetData>
  <sheetProtection sheet="1" objects="1" scenarios="1" selectLockedCells="1"/>
  <mergeCells count="3">
    <mergeCell ref="A2:C2"/>
    <mergeCell ref="A6:C7"/>
    <mergeCell ref="D6:H6"/>
  </mergeCells>
  <phoneticPr fontId="13" type="noConversion"/>
  <pageMargins left="0.39370078740157483" right="0.39370078740157483" top="0.59055118110236227" bottom="0.39370078740157483" header="0" footer="0"/>
  <pageSetup paperSize="9" scale="9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Beispiel</vt:lpstr>
    </vt:vector>
  </TitlesOfParts>
  <Company>Kantonale Verwaltung 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Arnold</dc:creator>
  <cp:lastModifiedBy>Zwyssig Walter</cp:lastModifiedBy>
  <cp:lastPrinted>2009-02-05T07:40:47Z</cp:lastPrinted>
  <dcterms:created xsi:type="dcterms:W3CDTF">2009-02-02T15:49:05Z</dcterms:created>
  <dcterms:modified xsi:type="dcterms:W3CDTF">2017-12-16T08:45:51Z</dcterms:modified>
</cp:coreProperties>
</file>